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zbieta.ochal\Desktop\ZP\SPRAWY 271\ZP.271.1.13.2019\dokumenty zamówienia\"/>
    </mc:Choice>
  </mc:AlternateContent>
  <bookViews>
    <workbookView xWindow="0" yWindow="0" windowWidth="28800" windowHeight="12435"/>
  </bookViews>
  <sheets>
    <sheet name="kredyt 2019" sheetId="10" r:id="rId1"/>
  </sheets>
  <definedNames>
    <definedName name="_xlnm._FilterDatabase" localSheetId="0" hidden="1">'kredyt 2019'!$A$5:$E$164</definedName>
    <definedName name="_xlnm.Print_Titles" localSheetId="0">'kredyt 2019'!$5:$5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0" l="1"/>
  <c r="C14" i="10" s="1"/>
  <c r="E14" i="10" s="1"/>
  <c r="C15" i="10" s="1"/>
  <c r="E15" i="10" s="1"/>
  <c r="C16" i="10" s="1"/>
  <c r="E16" i="10" s="1"/>
  <c r="C17" i="10" s="1"/>
  <c r="E17" i="10" s="1"/>
  <c r="C19" i="10" s="1"/>
  <c r="E19" i="10" s="1"/>
  <c r="C20" i="10" s="1"/>
  <c r="E20" i="10" s="1"/>
  <c r="C21" i="10" s="1"/>
  <c r="E21" i="10" s="1"/>
  <c r="D161" i="10"/>
  <c r="D135" i="10"/>
  <c r="D148" i="10"/>
  <c r="D122" i="10"/>
  <c r="D109" i="10"/>
  <c r="D96" i="10"/>
  <c r="D83" i="10"/>
  <c r="D70" i="10"/>
  <c r="D57" i="10"/>
  <c r="D44" i="10"/>
  <c r="D31" i="10"/>
  <c r="C22" i="10" l="1"/>
  <c r="E22" i="10" s="1"/>
  <c r="C23" i="10" l="1"/>
  <c r="E23" i="10" s="1"/>
  <c r="C24" i="10" l="1"/>
  <c r="E24" i="10" s="1"/>
  <c r="C25" i="10" l="1"/>
  <c r="E25" i="10" s="1"/>
  <c r="C26" i="10" l="1"/>
  <c r="E26" i="10" s="1"/>
  <c r="C27" i="10" l="1"/>
  <c r="E27" i="10" s="1"/>
  <c r="C28" i="10" l="1"/>
  <c r="E28" i="10" s="1"/>
  <c r="E30" i="10" l="1"/>
  <c r="C32" i="10" s="1"/>
  <c r="E32" i="10" s="1"/>
  <c r="C33" i="10" s="1"/>
  <c r="E33" i="10" s="1"/>
  <c r="C34" i="10" s="1"/>
  <c r="E34" i="10" s="1"/>
  <c r="C35" i="10" s="1"/>
  <c r="E35" i="10" s="1"/>
  <c r="C36" i="10" s="1"/>
  <c r="E36" i="10" s="1"/>
  <c r="C37" i="10" s="1"/>
  <c r="E37" i="10" s="1"/>
  <c r="C38" i="10" s="1"/>
  <c r="E38" i="10" s="1"/>
  <c r="C39" i="10" s="1"/>
  <c r="E39" i="10" s="1"/>
  <c r="C40" i="10" s="1"/>
  <c r="E40" i="10" s="1"/>
  <c r="C41" i="10" s="1"/>
  <c r="E41" i="10" s="1"/>
  <c r="C42" i="10" s="1"/>
  <c r="E42" i="10" s="1"/>
  <c r="C43" i="10" s="1"/>
  <c r="E43" i="10" s="1"/>
  <c r="C45" i="10" s="1"/>
  <c r="E45" i="10" s="1"/>
  <c r="C46" i="10" s="1"/>
  <c r="E46" i="10" s="1"/>
  <c r="C47" i="10" s="1"/>
  <c r="E47" i="10" s="1"/>
  <c r="C48" i="10" s="1"/>
  <c r="E48" i="10" s="1"/>
  <c r="C49" i="10" s="1"/>
  <c r="E49" i="10" s="1"/>
  <c r="C50" i="10" s="1"/>
  <c r="E50" i="10" s="1"/>
  <c r="C51" i="10" s="1"/>
  <c r="E51" i="10" s="1"/>
  <c r="C52" i="10" s="1"/>
  <c r="E52" i="10" s="1"/>
  <c r="C53" i="10" s="1"/>
  <c r="E53" i="10" s="1"/>
  <c r="C54" i="10" s="1"/>
  <c r="E54" i="10" s="1"/>
  <c r="C55" i="10" s="1"/>
  <c r="E55" i="10" s="1"/>
  <c r="C56" i="10" s="1"/>
  <c r="E56" i="10" s="1"/>
  <c r="C58" i="10" s="1"/>
  <c r="E58" i="10" s="1"/>
  <c r="C59" i="10" s="1"/>
  <c r="E59" i="10" s="1"/>
  <c r="C60" i="10" s="1"/>
  <c r="E60" i="10" s="1"/>
  <c r="C61" i="10" s="1"/>
  <c r="E61" i="10" s="1"/>
  <c r="C62" i="10" s="1"/>
  <c r="E62" i="10" s="1"/>
  <c r="C63" i="10" s="1"/>
  <c r="E63" i="10" s="1"/>
  <c r="C64" i="10" s="1"/>
  <c r="E64" i="10" s="1"/>
  <c r="C65" i="10" s="1"/>
  <c r="E65" i="10" s="1"/>
  <c r="C66" i="10" s="1"/>
  <c r="E66" i="10" s="1"/>
  <c r="C67" i="10" s="1"/>
  <c r="E67" i="10" s="1"/>
  <c r="C68" i="10" s="1"/>
  <c r="E68" i="10" s="1"/>
  <c r="C69" i="10" s="1"/>
  <c r="E69" i="10" s="1"/>
  <c r="C71" i="10" s="1"/>
  <c r="E71" i="10" s="1"/>
  <c r="C72" i="10" s="1"/>
  <c r="E72" i="10" s="1"/>
  <c r="C73" i="10" s="1"/>
  <c r="E73" i="10" s="1"/>
  <c r="C74" i="10" s="1"/>
  <c r="E74" i="10" s="1"/>
  <c r="C75" i="10" s="1"/>
  <c r="E75" i="10" s="1"/>
  <c r="C76" i="10" s="1"/>
  <c r="E76" i="10" s="1"/>
  <c r="C77" i="10" s="1"/>
  <c r="E77" i="10" s="1"/>
  <c r="C78" i="10" s="1"/>
  <c r="E78" i="10" s="1"/>
  <c r="C79" i="10" s="1"/>
  <c r="E79" i="10" s="1"/>
  <c r="C80" i="10" s="1"/>
  <c r="E80" i="10" s="1"/>
  <c r="C81" i="10" s="1"/>
  <c r="E81" i="10" s="1"/>
  <c r="C82" i="10" s="1"/>
  <c r="E82" i="10" s="1"/>
  <c r="C84" i="10" s="1"/>
  <c r="E84" i="10" s="1"/>
  <c r="C85" i="10" s="1"/>
  <c r="E85" i="10" s="1"/>
  <c r="C86" i="10" s="1"/>
  <c r="E86" i="10" s="1"/>
  <c r="C87" i="10" s="1"/>
  <c r="E87" i="10" s="1"/>
  <c r="C88" i="10" s="1"/>
  <c r="E88" i="10" s="1"/>
  <c r="C89" i="10" s="1"/>
  <c r="E89" i="10" s="1"/>
  <c r="C90" i="10" s="1"/>
  <c r="E90" i="10" s="1"/>
  <c r="C91" i="10" s="1"/>
  <c r="E91" i="10" s="1"/>
  <c r="C92" i="10" s="1"/>
  <c r="E92" i="10" s="1"/>
  <c r="C93" i="10" s="1"/>
  <c r="E93" i="10" s="1"/>
  <c r="C94" i="10" s="1"/>
  <c r="E94" i="10" s="1"/>
  <c r="C95" i="10" s="1"/>
  <c r="E95" i="10" s="1"/>
  <c r="C97" i="10" s="1"/>
  <c r="E97" i="10" s="1"/>
  <c r="C98" i="10" s="1"/>
  <c r="E98" i="10" s="1"/>
  <c r="C99" i="10" s="1"/>
  <c r="E99" i="10" s="1"/>
  <c r="C100" i="10" s="1"/>
  <c r="E100" i="10" s="1"/>
  <c r="C101" i="10" s="1"/>
  <c r="E101" i="10" s="1"/>
  <c r="C102" i="10" s="1"/>
  <c r="E102" i="10" s="1"/>
  <c r="C103" i="10" s="1"/>
  <c r="E103" i="10" s="1"/>
  <c r="C104" i="10" s="1"/>
  <c r="E104" i="10" s="1"/>
  <c r="C105" i="10" s="1"/>
  <c r="E105" i="10" s="1"/>
  <c r="C106" i="10" s="1"/>
  <c r="E106" i="10" s="1"/>
  <c r="C107" i="10" s="1"/>
  <c r="E107" i="10" s="1"/>
  <c r="C108" i="10" s="1"/>
  <c r="E108" i="10" s="1"/>
  <c r="C110" i="10" s="1"/>
  <c r="E110" i="10" s="1"/>
  <c r="C111" i="10" s="1"/>
  <c r="E111" i="10" s="1"/>
  <c r="C112" i="10" s="1"/>
  <c r="E112" i="10" s="1"/>
  <c r="C113" i="10" s="1"/>
  <c r="E113" i="10" s="1"/>
  <c r="C114" i="10" s="1"/>
  <c r="E114" i="10" s="1"/>
  <c r="C115" i="10" s="1"/>
  <c r="E115" i="10" s="1"/>
  <c r="C116" i="10" s="1"/>
  <c r="E116" i="10" s="1"/>
  <c r="C117" i="10" s="1"/>
  <c r="E117" i="10" s="1"/>
  <c r="C118" i="10" s="1"/>
  <c r="E118" i="10" s="1"/>
  <c r="C119" i="10" s="1"/>
  <c r="E119" i="10" s="1"/>
  <c r="C120" i="10" s="1"/>
  <c r="E120" i="10" s="1"/>
  <c r="C121" i="10" s="1"/>
  <c r="E121" i="10" s="1"/>
  <c r="C123" i="10" s="1"/>
  <c r="E123" i="10" s="1"/>
  <c r="C124" i="10" s="1"/>
  <c r="E124" i="10" s="1"/>
  <c r="C125" i="10" s="1"/>
  <c r="E125" i="10" s="1"/>
  <c r="C126" i="10" s="1"/>
  <c r="E126" i="10" s="1"/>
  <c r="C127" i="10" s="1"/>
  <c r="E127" i="10" s="1"/>
  <c r="C128" i="10" s="1"/>
  <c r="E128" i="10" s="1"/>
  <c r="C129" i="10" s="1"/>
  <c r="E129" i="10" s="1"/>
  <c r="C130" i="10" s="1"/>
  <c r="E130" i="10" s="1"/>
  <c r="C131" i="10" s="1"/>
  <c r="E131" i="10" s="1"/>
  <c r="C132" i="10" s="1"/>
  <c r="E132" i="10" s="1"/>
  <c r="C133" i="10" s="1"/>
  <c r="E133" i="10" s="1"/>
  <c r="C134" i="10" s="1"/>
  <c r="E134" i="10" s="1"/>
  <c r="C136" i="10" s="1"/>
  <c r="E136" i="10" s="1"/>
  <c r="C137" i="10" s="1"/>
  <c r="E137" i="10" s="1"/>
  <c r="C138" i="10" s="1"/>
  <c r="E138" i="10" s="1"/>
  <c r="C139" i="10" s="1"/>
  <c r="E139" i="10" s="1"/>
  <c r="C140" i="10" s="1"/>
  <c r="E140" i="10" s="1"/>
  <c r="C141" i="10" s="1"/>
  <c r="E141" i="10" s="1"/>
  <c r="C142" i="10" s="1"/>
  <c r="E142" i="10" s="1"/>
  <c r="C143" i="10" s="1"/>
  <c r="E143" i="10" s="1"/>
  <c r="C144" i="10" s="1"/>
  <c r="E144" i="10" s="1"/>
  <c r="C145" i="10" s="1"/>
  <c r="E145" i="10" s="1"/>
  <c r="C146" i="10" s="1"/>
  <c r="E146" i="10" s="1"/>
  <c r="C147" i="10" s="1"/>
  <c r="E147" i="10" s="1"/>
  <c r="C149" i="10" s="1"/>
  <c r="E149" i="10" s="1"/>
  <c r="C150" i="10" s="1"/>
  <c r="E150" i="10" s="1"/>
  <c r="C151" i="10" s="1"/>
  <c r="E151" i="10" s="1"/>
  <c r="C152" i="10" s="1"/>
  <c r="E152" i="10" s="1"/>
  <c r="C153" i="10" s="1"/>
  <c r="E153" i="10" s="1"/>
  <c r="C154" i="10" s="1"/>
  <c r="E154" i="10" s="1"/>
  <c r="C155" i="10" s="1"/>
  <c r="E155" i="10" s="1"/>
  <c r="C156" i="10" s="1"/>
  <c r="E156" i="10" s="1"/>
  <c r="C157" i="10" s="1"/>
  <c r="E157" i="10" s="1"/>
  <c r="C158" i="10" s="1"/>
  <c r="E158" i="10" s="1"/>
  <c r="C159" i="10" s="1"/>
  <c r="E159" i="10" s="1"/>
  <c r="C160" i="10" s="1"/>
  <c r="E160" i="10" s="1"/>
  <c r="C29" i="10"/>
  <c r="E29" i="10" s="1"/>
  <c r="C30" i="10" s="1"/>
  <c r="D18" i="10" l="1"/>
  <c r="D162" i="10" s="1"/>
</calcChain>
</file>

<file path=xl/sharedStrings.xml><?xml version="1.0" encoding="utf-8"?>
<sst xmlns="http://schemas.openxmlformats.org/spreadsheetml/2006/main" count="151" uniqueCount="19">
  <si>
    <t>Rok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</si>
  <si>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</si>
  <si>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</si>
  <si>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</si>
  <si>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</si>
  <si>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</si>
  <si>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</si>
  <si>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</si>
  <si>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</si>
  <si>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</si>
  <si>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</si>
  <si>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</si>
  <si>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</si>
  <si>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</si>
  <si>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na początek okresu</t>
  </si>
  <si>
    <t>Rata kapitałowa</t>
  </si>
  <si>
    <t>Stan na koniec okresu</t>
  </si>
  <si>
    <t>Harmonogram spłat rat kapitalowych kredytu</t>
  </si>
  <si>
    <t>Udzielnie i obsluga kredytu długoterminowego w wysokości 4.230.321,69 PLN z przeznaczeniem na sfinansowanie planowanego deficytu budżetu Gminy Ziębice w 2019 roku oraz spłatę wcześniej zaciągniętych zobowiązań z tytulu pożyczek i kredytów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</si>
</sst>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5" x14ac:knownFonts="1">
    <font>
      <sz val="11"/>
      <color theme="1"/>
      <name val="Calibri"/>
      <family val="2"/>
      <charset val="238"/>
      <scheme val="minor"/>
    </font>
    <font>
      <sz val="8.25"/>
      <color rgb="FF120000"/>
      <name val="Calibri"/>
      <family val="2"/>
      <charset val="238"/>
      <scheme val="minor"/>
    </font>
    <font>
      <b/>
      <sz val="10"/>
      <color rgb="FF120000"/>
      <name val="Calibri"/>
      <family val="2"/>
      <charset val="238"/>
      <scheme val="minor"/>
    </font>
    <font>
      <b/>
      <sz val="8.25"/>
      <color rgb="FF12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zoomScale="115" zoomScaleNormal="115" workbookViewId="0">
      <selection activeCell="F5" sqref="F5"/>
    </sheetView>
  </sheetViews>
  <sheetFormatPr defaultRowHeight="15" x14ac:dyDescent="0.25"/>
  <cols>
    <col min="1" max="1" width="9" customWidth="1"/>
    <col min="2" max="2" width="10.140625" customWidth="1"/>
    <col min="3" max="3" width="14.140625" customWidth="1"/>
    <col min="4" max="4" width="12" customWidth="1"/>
    <col min="5" max="5" width="13.42578125" customWidth="1"/>
  </cols>
  <sheetData>
    <row r="1" spans="1:8" x14ac:dyDescent="0.25">
      <c r="A1" t="s">
        <v>17</v>
      </c>
    </row>
    <row r="3" spans="1:8" ht="84.75" customHeight="1" x14ac:dyDescent="0.25">
      <c r="A3" s="18" t="s">
        <v>18</v>
      </c>
      <c r="B3" s="18"/>
      <c r="C3" s="18"/>
      <c r="D3" s="18"/>
      <c r="E3" s="18"/>
    </row>
    <row r="4" spans="1:8" x14ac:dyDescent="0.25">
      <c r="E4" s="7"/>
      <c r="H4" s="17"/>
    </row>
    <row r="5" spans="1:8" ht="42" customHeight="1" x14ac:dyDescent="0.25">
      <c r="A5" s="1" t="s">
        <v>0</v>
      </c>
      <c r="B5" s="1" t="s">
        <v>1</v>
      </c>
      <c r="C5" s="1" t="s">
        <v>14</v>
      </c>
      <c r="D5" s="1" t="s">
        <v>15</v>
      </c>
      <c r="E5" s="1" t="s">
        <v>16</v>
      </c>
      <c r="H5" s="7"/>
    </row>
    <row r="6" spans="1:8" x14ac:dyDescent="0.25">
      <c r="A6" s="2">
        <v>2019</v>
      </c>
      <c r="B6" s="3" t="s">
        <v>2</v>
      </c>
      <c r="C6" s="4">
        <v>0</v>
      </c>
      <c r="D6" s="4"/>
      <c r="E6" s="4">
        <v>0</v>
      </c>
      <c r="H6" s="17"/>
    </row>
    <row r="7" spans="1:8" x14ac:dyDescent="0.25">
      <c r="A7" s="2">
        <v>2019</v>
      </c>
      <c r="B7" s="3" t="s">
        <v>3</v>
      </c>
      <c r="C7" s="4">
        <v>0</v>
      </c>
      <c r="D7" s="4"/>
      <c r="E7" s="4">
        <v>0</v>
      </c>
      <c r="H7" s="7"/>
    </row>
    <row r="8" spans="1:8" x14ac:dyDescent="0.25">
      <c r="A8" s="2">
        <v>2019</v>
      </c>
      <c r="B8" s="3" t="s">
        <v>4</v>
      </c>
      <c r="C8" s="4">
        <v>0</v>
      </c>
      <c r="D8" s="4"/>
      <c r="E8" s="4">
        <v>0</v>
      </c>
      <c r="H8" s="7"/>
    </row>
    <row r="9" spans="1:8" x14ac:dyDescent="0.25">
      <c r="A9" s="2">
        <v>2019</v>
      </c>
      <c r="B9" s="3" t="s">
        <v>5</v>
      </c>
      <c r="C9" s="4">
        <v>0</v>
      </c>
      <c r="D9" s="4"/>
      <c r="E9" s="4">
        <v>0</v>
      </c>
      <c r="H9" s="7"/>
    </row>
    <row r="10" spans="1:8" x14ac:dyDescent="0.25">
      <c r="A10" s="2">
        <v>2019</v>
      </c>
      <c r="B10" s="3" t="s">
        <v>6</v>
      </c>
      <c r="C10" s="4">
        <v>0</v>
      </c>
      <c r="D10" s="4"/>
      <c r="E10" s="4">
        <v>0</v>
      </c>
      <c r="H10" s="7"/>
    </row>
    <row r="11" spans="1:8" x14ac:dyDescent="0.25">
      <c r="A11" s="2">
        <v>2019</v>
      </c>
      <c r="B11" s="3" t="s">
        <v>7</v>
      </c>
      <c r="C11" s="4">
        <v>0</v>
      </c>
      <c r="D11" s="4"/>
      <c r="E11" s="4">
        <v>0</v>
      </c>
      <c r="H11" s="7"/>
    </row>
    <row r="12" spans="1:8" x14ac:dyDescent="0.25">
      <c r="A12" s="2">
        <v>2019</v>
      </c>
      <c r="B12" s="3" t="s">
        <v>8</v>
      </c>
      <c r="C12" s="4">
        <v>0</v>
      </c>
      <c r="D12" s="4"/>
      <c r="E12" s="4">
        <v>0</v>
      </c>
      <c r="H12" s="7"/>
    </row>
    <row r="13" spans="1:8" x14ac:dyDescent="0.25">
      <c r="A13" s="2">
        <v>2019</v>
      </c>
      <c r="B13" s="3" t="s">
        <v>9</v>
      </c>
      <c r="C13" s="4">
        <v>4230321.6900000004</v>
      </c>
      <c r="D13" s="4"/>
      <c r="E13" s="4">
        <f>C13-D13</f>
        <v>4230321.6900000004</v>
      </c>
      <c r="H13" s="7"/>
    </row>
    <row r="14" spans="1:8" x14ac:dyDescent="0.25">
      <c r="A14" s="2">
        <v>2019</v>
      </c>
      <c r="B14" s="3" t="s">
        <v>10</v>
      </c>
      <c r="C14" s="4">
        <f>E13</f>
        <v>4230321.6900000004</v>
      </c>
      <c r="D14" s="4"/>
      <c r="E14" s="4">
        <f t="shared" ref="E14:E77" si="0">C14-D14</f>
        <v>4230321.6900000004</v>
      </c>
    </row>
    <row r="15" spans="1:8" x14ac:dyDescent="0.25">
      <c r="A15" s="2">
        <v>2019</v>
      </c>
      <c r="B15" s="3" t="s">
        <v>11</v>
      </c>
      <c r="C15" s="4">
        <f t="shared" ref="C15:C17" si="1">E14</f>
        <v>4230321.6900000004</v>
      </c>
      <c r="D15" s="4"/>
      <c r="E15" s="4">
        <f t="shared" si="0"/>
        <v>4230321.6900000004</v>
      </c>
    </row>
    <row r="16" spans="1:8" x14ac:dyDescent="0.25">
      <c r="A16" s="2">
        <v>2019</v>
      </c>
      <c r="B16" s="3" t="s">
        <v>12</v>
      </c>
      <c r="C16" s="4">
        <f t="shared" si="1"/>
        <v>4230321.6900000004</v>
      </c>
      <c r="D16" s="4"/>
      <c r="E16" s="4">
        <f t="shared" si="0"/>
        <v>4230321.6900000004</v>
      </c>
    </row>
    <row r="17" spans="1:5" x14ac:dyDescent="0.25">
      <c r="A17" s="2">
        <v>2019</v>
      </c>
      <c r="B17" s="3" t="s">
        <v>13</v>
      </c>
      <c r="C17" s="4">
        <f t="shared" si="1"/>
        <v>4230321.6900000004</v>
      </c>
      <c r="D17" s="4"/>
      <c r="E17" s="4">
        <f t="shared" si="0"/>
        <v>4230321.6900000004</v>
      </c>
    </row>
    <row r="18" spans="1:5" x14ac:dyDescent="0.25">
      <c r="A18" s="20">
        <v>2019</v>
      </c>
      <c r="B18" s="21"/>
      <c r="C18" s="6"/>
      <c r="D18" s="6">
        <f>SUM(D6:D17)</f>
        <v>0</v>
      </c>
      <c r="E18" s="6"/>
    </row>
    <row r="19" spans="1:5" x14ac:dyDescent="0.25">
      <c r="A19" s="2">
        <v>2020</v>
      </c>
      <c r="B19" s="3" t="s">
        <v>2</v>
      </c>
      <c r="C19" s="4">
        <f>E17</f>
        <v>4230321.6900000004</v>
      </c>
      <c r="D19" s="4"/>
      <c r="E19" s="4">
        <f>C19-D19</f>
        <v>4230321.6900000004</v>
      </c>
    </row>
    <row r="20" spans="1:5" x14ac:dyDescent="0.25">
      <c r="A20" s="2">
        <v>2020</v>
      </c>
      <c r="B20" s="3" t="s">
        <v>3</v>
      </c>
      <c r="C20" s="4">
        <f>E19</f>
        <v>4230321.6900000004</v>
      </c>
      <c r="D20" s="4"/>
      <c r="E20" s="4">
        <f t="shared" si="0"/>
        <v>4230321.6900000004</v>
      </c>
    </row>
    <row r="21" spans="1:5" x14ac:dyDescent="0.25">
      <c r="A21" s="2">
        <v>2020</v>
      </c>
      <c r="B21" s="3" t="s">
        <v>4</v>
      </c>
      <c r="C21" s="4">
        <f t="shared" ref="C21:C30" si="2">E20</f>
        <v>4230321.6900000004</v>
      </c>
      <c r="D21" s="4">
        <v>25000</v>
      </c>
      <c r="E21" s="4">
        <f t="shared" si="0"/>
        <v>4205321.6900000004</v>
      </c>
    </row>
    <row r="22" spans="1:5" x14ac:dyDescent="0.25">
      <c r="A22" s="2">
        <v>2020</v>
      </c>
      <c r="B22" s="3" t="s">
        <v>5</v>
      </c>
      <c r="C22" s="4">
        <f t="shared" si="2"/>
        <v>4205321.6900000004</v>
      </c>
      <c r="D22" s="4"/>
      <c r="E22" s="4">
        <f t="shared" si="0"/>
        <v>4205321.6900000004</v>
      </c>
    </row>
    <row r="23" spans="1:5" x14ac:dyDescent="0.25">
      <c r="A23" s="2">
        <v>2020</v>
      </c>
      <c r="B23" s="3" t="s">
        <v>6</v>
      </c>
      <c r="C23" s="4">
        <f t="shared" si="2"/>
        <v>4205321.6900000004</v>
      </c>
      <c r="D23" s="4"/>
      <c r="E23" s="4">
        <f t="shared" si="0"/>
        <v>4205321.6900000004</v>
      </c>
    </row>
    <row r="24" spans="1:5" x14ac:dyDescent="0.25">
      <c r="A24" s="2">
        <v>2020</v>
      </c>
      <c r="B24" s="3" t="s">
        <v>7</v>
      </c>
      <c r="C24" s="4">
        <f t="shared" si="2"/>
        <v>4205321.6900000004</v>
      </c>
      <c r="D24" s="4">
        <v>25000</v>
      </c>
      <c r="E24" s="4">
        <f t="shared" si="0"/>
        <v>4180321.6900000004</v>
      </c>
    </row>
    <row r="25" spans="1:5" x14ac:dyDescent="0.25">
      <c r="A25" s="2">
        <v>2020</v>
      </c>
      <c r="B25" s="3" t="s">
        <v>8</v>
      </c>
      <c r="C25" s="4">
        <f t="shared" si="2"/>
        <v>4180321.6900000004</v>
      </c>
      <c r="D25" s="4"/>
      <c r="E25" s="4">
        <f t="shared" si="0"/>
        <v>4180321.6900000004</v>
      </c>
    </row>
    <row r="26" spans="1:5" x14ac:dyDescent="0.25">
      <c r="A26" s="2">
        <v>2020</v>
      </c>
      <c r="B26" s="3" t="s">
        <v>9</v>
      </c>
      <c r="C26" s="4">
        <f t="shared" si="2"/>
        <v>4180321.6900000004</v>
      </c>
      <c r="D26" s="4"/>
      <c r="E26" s="4">
        <f t="shared" si="0"/>
        <v>4180321.6900000004</v>
      </c>
    </row>
    <row r="27" spans="1:5" x14ac:dyDescent="0.25">
      <c r="A27" s="2">
        <v>2020</v>
      </c>
      <c r="B27" s="3" t="s">
        <v>10</v>
      </c>
      <c r="C27" s="4">
        <f t="shared" si="2"/>
        <v>4180321.6900000004</v>
      </c>
      <c r="D27" s="4">
        <v>25000</v>
      </c>
      <c r="E27" s="4">
        <f t="shared" si="0"/>
        <v>4155321.6900000004</v>
      </c>
    </row>
    <row r="28" spans="1:5" x14ac:dyDescent="0.25">
      <c r="A28" s="2">
        <v>2020</v>
      </c>
      <c r="B28" s="3" t="s">
        <v>11</v>
      </c>
      <c r="C28" s="4">
        <f t="shared" si="2"/>
        <v>4155321.6900000004</v>
      </c>
      <c r="D28" s="4"/>
      <c r="E28" s="4">
        <f t="shared" si="0"/>
        <v>4155321.6900000004</v>
      </c>
    </row>
    <row r="29" spans="1:5" x14ac:dyDescent="0.25">
      <c r="A29" s="2">
        <v>2020</v>
      </c>
      <c r="B29" s="3" t="s">
        <v>12</v>
      </c>
      <c r="C29" s="4">
        <f t="shared" si="2"/>
        <v>4155321.6900000004</v>
      </c>
      <c r="D29" s="4"/>
      <c r="E29" s="4">
        <f t="shared" si="0"/>
        <v>4155321.6900000004</v>
      </c>
    </row>
    <row r="30" spans="1:5" x14ac:dyDescent="0.25">
      <c r="A30" s="2">
        <v>2020</v>
      </c>
      <c r="B30" s="3" t="s">
        <v>13</v>
      </c>
      <c r="C30" s="4">
        <f t="shared" si="2"/>
        <v>4155321.6900000004</v>
      </c>
      <c r="D30" s="4">
        <v>25000</v>
      </c>
      <c r="E30" s="4">
        <f t="shared" si="0"/>
        <v>4130321.6900000004</v>
      </c>
    </row>
    <row r="31" spans="1:5" x14ac:dyDescent="0.25">
      <c r="A31" s="20">
        <v>2021</v>
      </c>
      <c r="B31" s="21"/>
      <c r="C31" s="5"/>
      <c r="D31" s="6">
        <f>SUM(D19:D30)</f>
        <v>100000</v>
      </c>
      <c r="E31" s="6"/>
    </row>
    <row r="32" spans="1:5" x14ac:dyDescent="0.25">
      <c r="A32" s="2">
        <v>2021</v>
      </c>
      <c r="B32" s="3" t="s">
        <v>2</v>
      </c>
      <c r="C32" s="4">
        <f>E30</f>
        <v>4130321.6900000004</v>
      </c>
      <c r="D32" s="4"/>
      <c r="E32" s="4">
        <f t="shared" si="0"/>
        <v>4130321.6900000004</v>
      </c>
    </row>
    <row r="33" spans="1:5" x14ac:dyDescent="0.25">
      <c r="A33" s="2">
        <v>2021</v>
      </c>
      <c r="B33" s="3" t="s">
        <v>3</v>
      </c>
      <c r="C33" s="4">
        <f>E32</f>
        <v>4130321.6900000004</v>
      </c>
      <c r="D33" s="4"/>
      <c r="E33" s="4">
        <f t="shared" si="0"/>
        <v>4130321.6900000004</v>
      </c>
    </row>
    <row r="34" spans="1:5" x14ac:dyDescent="0.25">
      <c r="A34" s="2">
        <v>2021</v>
      </c>
      <c r="B34" s="3" t="s">
        <v>4</v>
      </c>
      <c r="C34" s="4">
        <f t="shared" ref="C34:C43" si="3">E33</f>
        <v>4130321.6900000004</v>
      </c>
      <c r="D34" s="4">
        <v>25000</v>
      </c>
      <c r="E34" s="4">
        <f t="shared" si="0"/>
        <v>4105321.6900000004</v>
      </c>
    </row>
    <row r="35" spans="1:5" x14ac:dyDescent="0.25">
      <c r="A35" s="2">
        <v>2021</v>
      </c>
      <c r="B35" s="3" t="s">
        <v>5</v>
      </c>
      <c r="C35" s="4">
        <f t="shared" si="3"/>
        <v>4105321.6900000004</v>
      </c>
      <c r="D35" s="4"/>
      <c r="E35" s="4">
        <f t="shared" si="0"/>
        <v>4105321.6900000004</v>
      </c>
    </row>
    <row r="36" spans="1:5" x14ac:dyDescent="0.25">
      <c r="A36" s="2">
        <v>2021</v>
      </c>
      <c r="B36" s="3" t="s">
        <v>6</v>
      </c>
      <c r="C36" s="4">
        <f t="shared" si="3"/>
        <v>4105321.6900000004</v>
      </c>
      <c r="D36" s="4"/>
      <c r="E36" s="4">
        <f t="shared" si="0"/>
        <v>4105321.6900000004</v>
      </c>
    </row>
    <row r="37" spans="1:5" x14ac:dyDescent="0.25">
      <c r="A37" s="2">
        <v>2021</v>
      </c>
      <c r="B37" s="3" t="s">
        <v>7</v>
      </c>
      <c r="C37" s="4">
        <f t="shared" si="3"/>
        <v>4105321.6900000004</v>
      </c>
      <c r="D37" s="4">
        <v>25000</v>
      </c>
      <c r="E37" s="4">
        <f t="shared" si="0"/>
        <v>4080321.6900000004</v>
      </c>
    </row>
    <row r="38" spans="1:5" x14ac:dyDescent="0.25">
      <c r="A38" s="2">
        <v>2021</v>
      </c>
      <c r="B38" s="3" t="s">
        <v>8</v>
      </c>
      <c r="C38" s="4">
        <f t="shared" si="3"/>
        <v>4080321.6900000004</v>
      </c>
      <c r="D38" s="4"/>
      <c r="E38" s="4">
        <f t="shared" si="0"/>
        <v>4080321.6900000004</v>
      </c>
    </row>
    <row r="39" spans="1:5" x14ac:dyDescent="0.25">
      <c r="A39" s="2">
        <v>2021</v>
      </c>
      <c r="B39" s="3" t="s">
        <v>9</v>
      </c>
      <c r="C39" s="4">
        <f t="shared" si="3"/>
        <v>4080321.6900000004</v>
      </c>
      <c r="D39" s="4"/>
      <c r="E39" s="4">
        <f t="shared" si="0"/>
        <v>4080321.6900000004</v>
      </c>
    </row>
    <row r="40" spans="1:5" x14ac:dyDescent="0.25">
      <c r="A40" s="2">
        <v>2021</v>
      </c>
      <c r="B40" s="3" t="s">
        <v>10</v>
      </c>
      <c r="C40" s="4">
        <f t="shared" si="3"/>
        <v>4080321.6900000004</v>
      </c>
      <c r="D40" s="4">
        <v>25000</v>
      </c>
      <c r="E40" s="4">
        <f t="shared" si="0"/>
        <v>4055321.6900000004</v>
      </c>
    </row>
    <row r="41" spans="1:5" x14ac:dyDescent="0.25">
      <c r="A41" s="2">
        <v>2021</v>
      </c>
      <c r="B41" s="3" t="s">
        <v>11</v>
      </c>
      <c r="C41" s="4">
        <f t="shared" si="3"/>
        <v>4055321.6900000004</v>
      </c>
      <c r="D41" s="4"/>
      <c r="E41" s="4">
        <f t="shared" si="0"/>
        <v>4055321.6900000004</v>
      </c>
    </row>
    <row r="42" spans="1:5" x14ac:dyDescent="0.25">
      <c r="A42" s="2">
        <v>2021</v>
      </c>
      <c r="B42" s="3" t="s">
        <v>12</v>
      </c>
      <c r="C42" s="4">
        <f t="shared" si="3"/>
        <v>4055321.6900000004</v>
      </c>
      <c r="D42" s="4"/>
      <c r="E42" s="4">
        <f t="shared" si="0"/>
        <v>4055321.6900000004</v>
      </c>
    </row>
    <row r="43" spans="1:5" x14ac:dyDescent="0.25">
      <c r="A43" s="2">
        <v>2021</v>
      </c>
      <c r="B43" s="3" t="s">
        <v>13</v>
      </c>
      <c r="C43" s="4">
        <f t="shared" si="3"/>
        <v>4055321.6900000004</v>
      </c>
      <c r="D43" s="4">
        <v>25000</v>
      </c>
      <c r="E43" s="4">
        <f t="shared" si="0"/>
        <v>4030321.6900000004</v>
      </c>
    </row>
    <row r="44" spans="1:5" x14ac:dyDescent="0.25">
      <c r="A44" s="20">
        <v>2021</v>
      </c>
      <c r="B44" s="21"/>
      <c r="C44" s="5"/>
      <c r="D44" s="6">
        <f>SUM(D32:D43)</f>
        <v>100000</v>
      </c>
      <c r="E44" s="6"/>
    </row>
    <row r="45" spans="1:5" x14ac:dyDescent="0.25">
      <c r="A45" s="2">
        <v>2022</v>
      </c>
      <c r="B45" s="3" t="s">
        <v>2</v>
      </c>
      <c r="C45" s="4">
        <f>E43</f>
        <v>4030321.6900000004</v>
      </c>
      <c r="D45" s="4"/>
      <c r="E45" s="4">
        <f t="shared" si="0"/>
        <v>4030321.6900000004</v>
      </c>
    </row>
    <row r="46" spans="1:5" x14ac:dyDescent="0.25">
      <c r="A46" s="2">
        <v>2022</v>
      </c>
      <c r="B46" s="3" t="s">
        <v>3</v>
      </c>
      <c r="C46" s="4">
        <f>E45</f>
        <v>4030321.6900000004</v>
      </c>
      <c r="D46" s="4"/>
      <c r="E46" s="4">
        <f t="shared" si="0"/>
        <v>4030321.6900000004</v>
      </c>
    </row>
    <row r="47" spans="1:5" x14ac:dyDescent="0.25">
      <c r="A47" s="2">
        <v>2022</v>
      </c>
      <c r="B47" s="3" t="s">
        <v>4</v>
      </c>
      <c r="C47" s="4">
        <f t="shared" ref="C47:C56" si="4">E46</f>
        <v>4030321.6900000004</v>
      </c>
      <c r="D47" s="4">
        <v>111953.38</v>
      </c>
      <c r="E47" s="4">
        <f t="shared" si="0"/>
        <v>3918368.3100000005</v>
      </c>
    </row>
    <row r="48" spans="1:5" x14ac:dyDescent="0.25">
      <c r="A48" s="2">
        <v>2022</v>
      </c>
      <c r="B48" s="3" t="s">
        <v>5</v>
      </c>
      <c r="C48" s="4">
        <f t="shared" si="4"/>
        <v>3918368.3100000005</v>
      </c>
      <c r="D48" s="4"/>
      <c r="E48" s="4">
        <f t="shared" si="0"/>
        <v>3918368.3100000005</v>
      </c>
    </row>
    <row r="49" spans="1:5" x14ac:dyDescent="0.25">
      <c r="A49" s="2">
        <v>2022</v>
      </c>
      <c r="B49" s="3" t="s">
        <v>6</v>
      </c>
      <c r="C49" s="4">
        <f t="shared" si="4"/>
        <v>3918368.3100000005</v>
      </c>
      <c r="D49" s="4"/>
      <c r="E49" s="4">
        <f t="shared" si="0"/>
        <v>3918368.3100000005</v>
      </c>
    </row>
    <row r="50" spans="1:5" x14ac:dyDescent="0.25">
      <c r="A50" s="2">
        <v>2022</v>
      </c>
      <c r="B50" s="3" t="s">
        <v>7</v>
      </c>
      <c r="C50" s="4">
        <f t="shared" si="4"/>
        <v>3918368.3100000005</v>
      </c>
      <c r="D50" s="4">
        <v>111953.38</v>
      </c>
      <c r="E50" s="4">
        <f t="shared" si="0"/>
        <v>3806414.9300000006</v>
      </c>
    </row>
    <row r="51" spans="1:5" x14ac:dyDescent="0.25">
      <c r="A51" s="2">
        <v>2022</v>
      </c>
      <c r="B51" s="3" t="s">
        <v>8</v>
      </c>
      <c r="C51" s="4">
        <f t="shared" si="4"/>
        <v>3806414.9300000006</v>
      </c>
      <c r="D51" s="4"/>
      <c r="E51" s="4">
        <f t="shared" si="0"/>
        <v>3806414.9300000006</v>
      </c>
    </row>
    <row r="52" spans="1:5" x14ac:dyDescent="0.25">
      <c r="A52" s="2">
        <v>2022</v>
      </c>
      <c r="B52" s="3" t="s">
        <v>9</v>
      </c>
      <c r="C52" s="4">
        <f t="shared" si="4"/>
        <v>3806414.9300000006</v>
      </c>
      <c r="D52" s="4"/>
      <c r="E52" s="4">
        <f t="shared" si="0"/>
        <v>3806414.9300000006</v>
      </c>
    </row>
    <row r="53" spans="1:5" x14ac:dyDescent="0.25">
      <c r="A53" s="2">
        <v>2022</v>
      </c>
      <c r="B53" s="3" t="s">
        <v>10</v>
      </c>
      <c r="C53" s="4">
        <f t="shared" si="4"/>
        <v>3806414.9300000006</v>
      </c>
      <c r="D53" s="4">
        <v>111953.38</v>
      </c>
      <c r="E53" s="4">
        <f t="shared" si="0"/>
        <v>3694461.5500000007</v>
      </c>
    </row>
    <row r="54" spans="1:5" x14ac:dyDescent="0.25">
      <c r="A54" s="2">
        <v>2022</v>
      </c>
      <c r="B54" s="3" t="s">
        <v>11</v>
      </c>
      <c r="C54" s="4">
        <f t="shared" si="4"/>
        <v>3694461.5500000007</v>
      </c>
      <c r="D54" s="4"/>
      <c r="E54" s="4">
        <f t="shared" si="0"/>
        <v>3694461.5500000007</v>
      </c>
    </row>
    <row r="55" spans="1:5" x14ac:dyDescent="0.25">
      <c r="A55" s="2">
        <v>2022</v>
      </c>
      <c r="B55" s="3" t="s">
        <v>12</v>
      </c>
      <c r="C55" s="4">
        <f t="shared" si="4"/>
        <v>3694461.5500000007</v>
      </c>
      <c r="D55" s="4"/>
      <c r="E55" s="4">
        <f t="shared" si="0"/>
        <v>3694461.5500000007</v>
      </c>
    </row>
    <row r="56" spans="1:5" x14ac:dyDescent="0.25">
      <c r="A56" s="2">
        <v>2022</v>
      </c>
      <c r="B56" s="3" t="s">
        <v>13</v>
      </c>
      <c r="C56" s="4">
        <f t="shared" si="4"/>
        <v>3694461.5500000007</v>
      </c>
      <c r="D56" s="4">
        <v>111953.38</v>
      </c>
      <c r="E56" s="4">
        <f t="shared" si="0"/>
        <v>3582508.1700000009</v>
      </c>
    </row>
    <row r="57" spans="1:5" x14ac:dyDescent="0.25">
      <c r="A57" s="20">
        <v>2022</v>
      </c>
      <c r="B57" s="21"/>
      <c r="C57" s="5"/>
      <c r="D57" s="6">
        <f>SUM(D45:D56)</f>
        <v>447813.52</v>
      </c>
      <c r="E57" s="6"/>
    </row>
    <row r="58" spans="1:5" x14ac:dyDescent="0.25">
      <c r="A58" s="2">
        <v>2023</v>
      </c>
      <c r="B58" s="3" t="s">
        <v>2</v>
      </c>
      <c r="C58" s="4">
        <f>E56</f>
        <v>3582508.1700000009</v>
      </c>
      <c r="D58" s="4"/>
      <c r="E58" s="4">
        <f t="shared" si="0"/>
        <v>3582508.1700000009</v>
      </c>
    </row>
    <row r="59" spans="1:5" x14ac:dyDescent="0.25">
      <c r="A59" s="2">
        <v>2023</v>
      </c>
      <c r="B59" s="3" t="s">
        <v>3</v>
      </c>
      <c r="C59" s="4">
        <f>E58</f>
        <v>3582508.1700000009</v>
      </c>
      <c r="D59" s="4"/>
      <c r="E59" s="4">
        <f t="shared" si="0"/>
        <v>3582508.1700000009</v>
      </c>
    </row>
    <row r="60" spans="1:5" x14ac:dyDescent="0.25">
      <c r="A60" s="2">
        <v>2023</v>
      </c>
      <c r="B60" s="3" t="s">
        <v>4</v>
      </c>
      <c r="C60" s="4">
        <f t="shared" ref="C60:C69" si="5">E59</f>
        <v>3582508.1700000009</v>
      </c>
      <c r="D60" s="4">
        <v>111953.38</v>
      </c>
      <c r="E60" s="4">
        <f t="shared" si="0"/>
        <v>3470554.790000001</v>
      </c>
    </row>
    <row r="61" spans="1:5" x14ac:dyDescent="0.25">
      <c r="A61" s="2">
        <v>2023</v>
      </c>
      <c r="B61" s="3" t="s">
        <v>5</v>
      </c>
      <c r="C61" s="4">
        <f t="shared" si="5"/>
        <v>3470554.790000001</v>
      </c>
      <c r="D61" s="4"/>
      <c r="E61" s="4">
        <f t="shared" si="0"/>
        <v>3470554.790000001</v>
      </c>
    </row>
    <row r="62" spans="1:5" x14ac:dyDescent="0.25">
      <c r="A62" s="2">
        <v>2023</v>
      </c>
      <c r="B62" s="3" t="s">
        <v>6</v>
      </c>
      <c r="C62" s="4">
        <f t="shared" si="5"/>
        <v>3470554.790000001</v>
      </c>
      <c r="D62" s="4"/>
      <c r="E62" s="4">
        <f t="shared" si="0"/>
        <v>3470554.790000001</v>
      </c>
    </row>
    <row r="63" spans="1:5" x14ac:dyDescent="0.25">
      <c r="A63" s="2">
        <v>2023</v>
      </c>
      <c r="B63" s="3" t="s">
        <v>7</v>
      </c>
      <c r="C63" s="4">
        <f t="shared" si="5"/>
        <v>3470554.790000001</v>
      </c>
      <c r="D63" s="4">
        <v>111953.38</v>
      </c>
      <c r="E63" s="4">
        <f t="shared" si="0"/>
        <v>3358601.4100000011</v>
      </c>
    </row>
    <row r="64" spans="1:5" x14ac:dyDescent="0.25">
      <c r="A64" s="2">
        <v>2023</v>
      </c>
      <c r="B64" s="3" t="s">
        <v>8</v>
      </c>
      <c r="C64" s="4">
        <f t="shared" si="5"/>
        <v>3358601.4100000011</v>
      </c>
      <c r="D64" s="4"/>
      <c r="E64" s="4">
        <f t="shared" si="0"/>
        <v>3358601.4100000011</v>
      </c>
    </row>
    <row r="65" spans="1:5" x14ac:dyDescent="0.25">
      <c r="A65" s="2">
        <v>2023</v>
      </c>
      <c r="B65" s="3" t="s">
        <v>9</v>
      </c>
      <c r="C65" s="4">
        <f t="shared" si="5"/>
        <v>3358601.4100000011</v>
      </c>
      <c r="D65" s="4"/>
      <c r="E65" s="4">
        <f t="shared" si="0"/>
        <v>3358601.4100000011</v>
      </c>
    </row>
    <row r="66" spans="1:5" x14ac:dyDescent="0.25">
      <c r="A66" s="2">
        <v>2023</v>
      </c>
      <c r="B66" s="3" t="s">
        <v>10</v>
      </c>
      <c r="C66" s="4">
        <f t="shared" si="5"/>
        <v>3358601.4100000011</v>
      </c>
      <c r="D66" s="4">
        <v>111953.38</v>
      </c>
      <c r="E66" s="4">
        <f t="shared" si="0"/>
        <v>3246648.0300000012</v>
      </c>
    </row>
    <row r="67" spans="1:5" x14ac:dyDescent="0.25">
      <c r="A67" s="2">
        <v>2023</v>
      </c>
      <c r="B67" s="3" t="s">
        <v>11</v>
      </c>
      <c r="C67" s="4">
        <f t="shared" si="5"/>
        <v>3246648.0300000012</v>
      </c>
      <c r="D67" s="4"/>
      <c r="E67" s="4">
        <f t="shared" si="0"/>
        <v>3246648.0300000012</v>
      </c>
    </row>
    <row r="68" spans="1:5" x14ac:dyDescent="0.25">
      <c r="A68" s="2">
        <v>2023</v>
      </c>
      <c r="B68" s="3" t="s">
        <v>12</v>
      </c>
      <c r="C68" s="4">
        <f t="shared" si="5"/>
        <v>3246648.0300000012</v>
      </c>
      <c r="D68" s="4"/>
      <c r="E68" s="4">
        <f t="shared" si="0"/>
        <v>3246648.0300000012</v>
      </c>
    </row>
    <row r="69" spans="1:5" x14ac:dyDescent="0.25">
      <c r="A69" s="2">
        <v>2023</v>
      </c>
      <c r="B69" s="3" t="s">
        <v>13</v>
      </c>
      <c r="C69" s="4">
        <f t="shared" si="5"/>
        <v>3246648.0300000012</v>
      </c>
      <c r="D69" s="4">
        <v>111953.38</v>
      </c>
      <c r="E69" s="4">
        <f t="shared" si="0"/>
        <v>3134694.6500000013</v>
      </c>
    </row>
    <row r="70" spans="1:5" x14ac:dyDescent="0.25">
      <c r="A70" s="20">
        <v>2023</v>
      </c>
      <c r="B70" s="21"/>
      <c r="C70" s="5"/>
      <c r="D70" s="6">
        <f>SUM(D58:D69)</f>
        <v>447813.52</v>
      </c>
      <c r="E70" s="6"/>
    </row>
    <row r="71" spans="1:5" x14ac:dyDescent="0.25">
      <c r="A71" s="2">
        <v>2024</v>
      </c>
      <c r="B71" s="3" t="s">
        <v>2</v>
      </c>
      <c r="C71" s="4">
        <f>E69</f>
        <v>3134694.6500000013</v>
      </c>
      <c r="D71" s="4"/>
      <c r="E71" s="4">
        <f t="shared" si="0"/>
        <v>3134694.6500000013</v>
      </c>
    </row>
    <row r="72" spans="1:5" x14ac:dyDescent="0.25">
      <c r="A72" s="2">
        <v>2024</v>
      </c>
      <c r="B72" s="3" t="s">
        <v>3</v>
      </c>
      <c r="C72" s="4">
        <f>E71</f>
        <v>3134694.6500000013</v>
      </c>
      <c r="D72" s="4"/>
      <c r="E72" s="4">
        <f t="shared" si="0"/>
        <v>3134694.6500000013</v>
      </c>
    </row>
    <row r="73" spans="1:5" x14ac:dyDescent="0.25">
      <c r="A73" s="2">
        <v>2024</v>
      </c>
      <c r="B73" s="3" t="s">
        <v>4</v>
      </c>
      <c r="C73" s="4">
        <f t="shared" ref="C73:C82" si="6">E72</f>
        <v>3134694.6500000013</v>
      </c>
      <c r="D73" s="4">
        <v>111953.38</v>
      </c>
      <c r="E73" s="4">
        <f t="shared" si="0"/>
        <v>3022741.2700000014</v>
      </c>
    </row>
    <row r="74" spans="1:5" x14ac:dyDescent="0.25">
      <c r="A74" s="2">
        <v>2024</v>
      </c>
      <c r="B74" s="3" t="s">
        <v>5</v>
      </c>
      <c r="C74" s="4">
        <f t="shared" si="6"/>
        <v>3022741.2700000014</v>
      </c>
      <c r="D74" s="4"/>
      <c r="E74" s="4">
        <f t="shared" si="0"/>
        <v>3022741.2700000014</v>
      </c>
    </row>
    <row r="75" spans="1:5" x14ac:dyDescent="0.25">
      <c r="A75" s="2">
        <v>2024</v>
      </c>
      <c r="B75" s="3" t="s">
        <v>6</v>
      </c>
      <c r="C75" s="4">
        <f t="shared" si="6"/>
        <v>3022741.2700000014</v>
      </c>
      <c r="D75" s="4"/>
      <c r="E75" s="4">
        <f t="shared" si="0"/>
        <v>3022741.2700000014</v>
      </c>
    </row>
    <row r="76" spans="1:5" x14ac:dyDescent="0.25">
      <c r="A76" s="2">
        <v>2024</v>
      </c>
      <c r="B76" s="3" t="s">
        <v>7</v>
      </c>
      <c r="C76" s="4">
        <f t="shared" si="6"/>
        <v>3022741.2700000014</v>
      </c>
      <c r="D76" s="4">
        <v>111953.38</v>
      </c>
      <c r="E76" s="4">
        <f t="shared" si="0"/>
        <v>2910787.8900000015</v>
      </c>
    </row>
    <row r="77" spans="1:5" x14ac:dyDescent="0.25">
      <c r="A77" s="2">
        <v>2024</v>
      </c>
      <c r="B77" s="3" t="s">
        <v>8</v>
      </c>
      <c r="C77" s="4">
        <f t="shared" si="6"/>
        <v>2910787.8900000015</v>
      </c>
      <c r="D77" s="4"/>
      <c r="E77" s="4">
        <f t="shared" si="0"/>
        <v>2910787.8900000015</v>
      </c>
    </row>
    <row r="78" spans="1:5" x14ac:dyDescent="0.25">
      <c r="A78" s="2">
        <v>2024</v>
      </c>
      <c r="B78" s="3" t="s">
        <v>9</v>
      </c>
      <c r="C78" s="4">
        <f t="shared" si="6"/>
        <v>2910787.8900000015</v>
      </c>
      <c r="D78" s="4"/>
      <c r="E78" s="4">
        <f t="shared" ref="E78:E82" si="7">C78-D78</f>
        <v>2910787.8900000015</v>
      </c>
    </row>
    <row r="79" spans="1:5" x14ac:dyDescent="0.25">
      <c r="A79" s="2">
        <v>2024</v>
      </c>
      <c r="B79" s="3" t="s">
        <v>10</v>
      </c>
      <c r="C79" s="4">
        <f t="shared" si="6"/>
        <v>2910787.8900000015</v>
      </c>
      <c r="D79" s="4">
        <v>111953.38</v>
      </c>
      <c r="E79" s="4">
        <f t="shared" si="7"/>
        <v>2798834.5100000016</v>
      </c>
    </row>
    <row r="80" spans="1:5" x14ac:dyDescent="0.25">
      <c r="A80" s="2">
        <v>2024</v>
      </c>
      <c r="B80" s="3" t="s">
        <v>11</v>
      </c>
      <c r="C80" s="4">
        <f t="shared" si="6"/>
        <v>2798834.5100000016</v>
      </c>
      <c r="D80" s="4"/>
      <c r="E80" s="4">
        <f t="shared" si="7"/>
        <v>2798834.5100000016</v>
      </c>
    </row>
    <row r="81" spans="1:5" x14ac:dyDescent="0.25">
      <c r="A81" s="2">
        <v>2024</v>
      </c>
      <c r="B81" s="3" t="s">
        <v>12</v>
      </c>
      <c r="C81" s="4">
        <f t="shared" si="6"/>
        <v>2798834.5100000016</v>
      </c>
      <c r="D81" s="4"/>
      <c r="E81" s="4">
        <f t="shared" si="7"/>
        <v>2798834.5100000016</v>
      </c>
    </row>
    <row r="82" spans="1:5" x14ac:dyDescent="0.25">
      <c r="A82" s="2">
        <v>2024</v>
      </c>
      <c r="B82" s="3" t="s">
        <v>13</v>
      </c>
      <c r="C82" s="4">
        <f t="shared" si="6"/>
        <v>2798834.5100000016</v>
      </c>
      <c r="D82" s="4">
        <v>111953.38</v>
      </c>
      <c r="E82" s="4">
        <f t="shared" si="7"/>
        <v>2686881.1300000018</v>
      </c>
    </row>
    <row r="83" spans="1:5" x14ac:dyDescent="0.25">
      <c r="A83" s="20">
        <v>2024</v>
      </c>
      <c r="B83" s="21"/>
      <c r="C83" s="5"/>
      <c r="D83" s="6">
        <f>SUM(D71:D82)</f>
        <v>447813.52</v>
      </c>
      <c r="E83" s="6"/>
    </row>
    <row r="84" spans="1:5" x14ac:dyDescent="0.25">
      <c r="A84" s="2">
        <v>2025</v>
      </c>
      <c r="B84" s="3" t="s">
        <v>2</v>
      </c>
      <c r="C84" s="4">
        <f>E82</f>
        <v>2686881.1300000018</v>
      </c>
      <c r="D84" s="4"/>
      <c r="E84" s="4">
        <f t="shared" ref="E84:E95" si="8">C84-D84</f>
        <v>2686881.1300000018</v>
      </c>
    </row>
    <row r="85" spans="1:5" x14ac:dyDescent="0.25">
      <c r="A85" s="2">
        <v>2025</v>
      </c>
      <c r="B85" s="3" t="s">
        <v>3</v>
      </c>
      <c r="C85" s="4">
        <f>E84</f>
        <v>2686881.1300000018</v>
      </c>
      <c r="D85" s="4"/>
      <c r="E85" s="4">
        <f t="shared" si="8"/>
        <v>2686881.1300000018</v>
      </c>
    </row>
    <row r="86" spans="1:5" x14ac:dyDescent="0.25">
      <c r="A86" s="2">
        <v>2025</v>
      </c>
      <c r="B86" s="3" t="s">
        <v>4</v>
      </c>
      <c r="C86" s="4">
        <f t="shared" ref="C86:C95" si="9">E85</f>
        <v>2686881.1300000018</v>
      </c>
      <c r="D86" s="4">
        <v>111953.38</v>
      </c>
      <c r="E86" s="4">
        <f t="shared" si="8"/>
        <v>2574927.7500000019</v>
      </c>
    </row>
    <row r="87" spans="1:5" x14ac:dyDescent="0.25">
      <c r="A87" s="2">
        <v>2025</v>
      </c>
      <c r="B87" s="3" t="s">
        <v>5</v>
      </c>
      <c r="C87" s="4">
        <f t="shared" si="9"/>
        <v>2574927.7500000019</v>
      </c>
      <c r="D87" s="4"/>
      <c r="E87" s="4">
        <f t="shared" si="8"/>
        <v>2574927.7500000019</v>
      </c>
    </row>
    <row r="88" spans="1:5" x14ac:dyDescent="0.25">
      <c r="A88" s="2">
        <v>2025</v>
      </c>
      <c r="B88" s="3" t="s">
        <v>6</v>
      </c>
      <c r="C88" s="4">
        <f t="shared" si="9"/>
        <v>2574927.7500000019</v>
      </c>
      <c r="D88" s="4"/>
      <c r="E88" s="4">
        <f t="shared" si="8"/>
        <v>2574927.7500000019</v>
      </c>
    </row>
    <row r="89" spans="1:5" x14ac:dyDescent="0.25">
      <c r="A89" s="2">
        <v>2025</v>
      </c>
      <c r="B89" s="3" t="s">
        <v>7</v>
      </c>
      <c r="C89" s="4">
        <f t="shared" si="9"/>
        <v>2574927.7500000019</v>
      </c>
      <c r="D89" s="4">
        <v>111953.38</v>
      </c>
      <c r="E89" s="4">
        <f t="shared" si="8"/>
        <v>2462974.370000002</v>
      </c>
    </row>
    <row r="90" spans="1:5" x14ac:dyDescent="0.25">
      <c r="A90" s="2">
        <v>2025</v>
      </c>
      <c r="B90" s="3" t="s">
        <v>8</v>
      </c>
      <c r="C90" s="4">
        <f t="shared" si="9"/>
        <v>2462974.370000002</v>
      </c>
      <c r="D90" s="4"/>
      <c r="E90" s="4">
        <f t="shared" si="8"/>
        <v>2462974.370000002</v>
      </c>
    </row>
    <row r="91" spans="1:5" x14ac:dyDescent="0.25">
      <c r="A91" s="2">
        <v>2025</v>
      </c>
      <c r="B91" s="3" t="s">
        <v>9</v>
      </c>
      <c r="C91" s="4">
        <f t="shared" si="9"/>
        <v>2462974.370000002</v>
      </c>
      <c r="D91" s="4"/>
      <c r="E91" s="4">
        <f t="shared" si="8"/>
        <v>2462974.370000002</v>
      </c>
    </row>
    <row r="92" spans="1:5" x14ac:dyDescent="0.25">
      <c r="A92" s="2">
        <v>2025</v>
      </c>
      <c r="B92" s="3" t="s">
        <v>10</v>
      </c>
      <c r="C92" s="4">
        <f t="shared" si="9"/>
        <v>2462974.370000002</v>
      </c>
      <c r="D92" s="4">
        <v>111953.38</v>
      </c>
      <c r="E92" s="4">
        <f t="shared" si="8"/>
        <v>2351020.9900000021</v>
      </c>
    </row>
    <row r="93" spans="1:5" x14ac:dyDescent="0.25">
      <c r="A93" s="2">
        <v>2025</v>
      </c>
      <c r="B93" s="3" t="s">
        <v>11</v>
      </c>
      <c r="C93" s="4">
        <f t="shared" si="9"/>
        <v>2351020.9900000021</v>
      </c>
      <c r="D93" s="4"/>
      <c r="E93" s="4">
        <f t="shared" si="8"/>
        <v>2351020.9900000021</v>
      </c>
    </row>
    <row r="94" spans="1:5" x14ac:dyDescent="0.25">
      <c r="A94" s="2">
        <v>2025</v>
      </c>
      <c r="B94" s="3" t="s">
        <v>12</v>
      </c>
      <c r="C94" s="4">
        <f t="shared" si="9"/>
        <v>2351020.9900000021</v>
      </c>
      <c r="D94" s="4"/>
      <c r="E94" s="4">
        <f t="shared" si="8"/>
        <v>2351020.9900000021</v>
      </c>
    </row>
    <row r="95" spans="1:5" x14ac:dyDescent="0.25">
      <c r="A95" s="2">
        <v>2025</v>
      </c>
      <c r="B95" s="3" t="s">
        <v>13</v>
      </c>
      <c r="C95" s="4">
        <f t="shared" si="9"/>
        <v>2351020.9900000021</v>
      </c>
      <c r="D95" s="4">
        <v>111953.38</v>
      </c>
      <c r="E95" s="4">
        <f t="shared" si="8"/>
        <v>2239067.6100000022</v>
      </c>
    </row>
    <row r="96" spans="1:5" x14ac:dyDescent="0.25">
      <c r="A96" s="20">
        <v>2025</v>
      </c>
      <c r="B96" s="21"/>
      <c r="C96" s="5"/>
      <c r="D96" s="6">
        <f>SUM(D84:D95)</f>
        <v>447813.52</v>
      </c>
      <c r="E96" s="6"/>
    </row>
    <row r="97" spans="1:5" x14ac:dyDescent="0.25">
      <c r="A97" s="2">
        <v>2026</v>
      </c>
      <c r="B97" s="3" t="s">
        <v>2</v>
      </c>
      <c r="C97" s="4">
        <f>E95</f>
        <v>2239067.6100000022</v>
      </c>
      <c r="D97" s="4"/>
      <c r="E97" s="4">
        <f t="shared" ref="E97:E108" si="10">C97-D97</f>
        <v>2239067.6100000022</v>
      </c>
    </row>
    <row r="98" spans="1:5" x14ac:dyDescent="0.25">
      <c r="A98" s="2">
        <v>2026</v>
      </c>
      <c r="B98" s="3" t="s">
        <v>3</v>
      </c>
      <c r="C98" s="4">
        <f>E97</f>
        <v>2239067.6100000022</v>
      </c>
      <c r="D98" s="4"/>
      <c r="E98" s="4">
        <f t="shared" si="10"/>
        <v>2239067.6100000022</v>
      </c>
    </row>
    <row r="99" spans="1:5" x14ac:dyDescent="0.25">
      <c r="A99" s="2">
        <v>2026</v>
      </c>
      <c r="B99" s="3" t="s">
        <v>4</v>
      </c>
      <c r="C99" s="4">
        <f t="shared" ref="C99:C108" si="11">E98</f>
        <v>2239067.6100000022</v>
      </c>
      <c r="D99" s="4">
        <v>111953.38</v>
      </c>
      <c r="E99" s="4">
        <f t="shared" si="10"/>
        <v>2127114.2300000023</v>
      </c>
    </row>
    <row r="100" spans="1:5" x14ac:dyDescent="0.25">
      <c r="A100" s="2">
        <v>2026</v>
      </c>
      <c r="B100" s="3" t="s">
        <v>5</v>
      </c>
      <c r="C100" s="4">
        <f t="shared" si="11"/>
        <v>2127114.2300000023</v>
      </c>
      <c r="D100" s="4"/>
      <c r="E100" s="4">
        <f t="shared" si="10"/>
        <v>2127114.2300000023</v>
      </c>
    </row>
    <row r="101" spans="1:5" x14ac:dyDescent="0.25">
      <c r="A101" s="2">
        <v>2026</v>
      </c>
      <c r="B101" s="3" t="s">
        <v>6</v>
      </c>
      <c r="C101" s="4">
        <f t="shared" si="11"/>
        <v>2127114.2300000023</v>
      </c>
      <c r="D101" s="4"/>
      <c r="E101" s="4">
        <f t="shared" si="10"/>
        <v>2127114.2300000023</v>
      </c>
    </row>
    <row r="102" spans="1:5" x14ac:dyDescent="0.25">
      <c r="A102" s="2">
        <v>2026</v>
      </c>
      <c r="B102" s="3" t="s">
        <v>7</v>
      </c>
      <c r="C102" s="4">
        <f t="shared" si="11"/>
        <v>2127114.2300000023</v>
      </c>
      <c r="D102" s="4">
        <v>111953.38</v>
      </c>
      <c r="E102" s="4">
        <f t="shared" si="10"/>
        <v>2015160.8500000024</v>
      </c>
    </row>
    <row r="103" spans="1:5" x14ac:dyDescent="0.25">
      <c r="A103" s="2">
        <v>2026</v>
      </c>
      <c r="B103" s="3" t="s">
        <v>8</v>
      </c>
      <c r="C103" s="4">
        <f t="shared" si="11"/>
        <v>2015160.8500000024</v>
      </c>
      <c r="D103" s="4"/>
      <c r="E103" s="4">
        <f t="shared" si="10"/>
        <v>2015160.8500000024</v>
      </c>
    </row>
    <row r="104" spans="1:5" x14ac:dyDescent="0.25">
      <c r="A104" s="2">
        <v>2026</v>
      </c>
      <c r="B104" s="3" t="s">
        <v>9</v>
      </c>
      <c r="C104" s="4">
        <f t="shared" si="11"/>
        <v>2015160.8500000024</v>
      </c>
      <c r="D104" s="4"/>
      <c r="E104" s="4">
        <f t="shared" si="10"/>
        <v>2015160.8500000024</v>
      </c>
    </row>
    <row r="105" spans="1:5" x14ac:dyDescent="0.25">
      <c r="A105" s="2">
        <v>2026</v>
      </c>
      <c r="B105" s="3" t="s">
        <v>10</v>
      </c>
      <c r="C105" s="4">
        <f t="shared" si="11"/>
        <v>2015160.8500000024</v>
      </c>
      <c r="D105" s="4">
        <v>111953.38</v>
      </c>
      <c r="E105" s="4">
        <f t="shared" si="10"/>
        <v>1903207.4700000025</v>
      </c>
    </row>
    <row r="106" spans="1:5" x14ac:dyDescent="0.25">
      <c r="A106" s="2">
        <v>2026</v>
      </c>
      <c r="B106" s="3" t="s">
        <v>11</v>
      </c>
      <c r="C106" s="4">
        <f t="shared" si="11"/>
        <v>1903207.4700000025</v>
      </c>
      <c r="D106" s="4"/>
      <c r="E106" s="4">
        <f t="shared" si="10"/>
        <v>1903207.4700000025</v>
      </c>
    </row>
    <row r="107" spans="1:5" x14ac:dyDescent="0.25">
      <c r="A107" s="2">
        <v>2026</v>
      </c>
      <c r="B107" s="3" t="s">
        <v>12</v>
      </c>
      <c r="C107" s="4">
        <f t="shared" si="11"/>
        <v>1903207.4700000025</v>
      </c>
      <c r="D107" s="4"/>
      <c r="E107" s="4">
        <f t="shared" si="10"/>
        <v>1903207.4700000025</v>
      </c>
    </row>
    <row r="108" spans="1:5" x14ac:dyDescent="0.25">
      <c r="A108" s="2">
        <v>2026</v>
      </c>
      <c r="B108" s="3" t="s">
        <v>13</v>
      </c>
      <c r="C108" s="4">
        <f t="shared" si="11"/>
        <v>1903207.4700000025</v>
      </c>
      <c r="D108" s="4">
        <v>111953.38</v>
      </c>
      <c r="E108" s="4">
        <f t="shared" si="10"/>
        <v>1791254.0900000026</v>
      </c>
    </row>
    <row r="109" spans="1:5" x14ac:dyDescent="0.25">
      <c r="A109" s="20">
        <v>2026</v>
      </c>
      <c r="B109" s="21"/>
      <c r="C109" s="5"/>
      <c r="D109" s="6">
        <f>SUM(D97:D108)</f>
        <v>447813.52</v>
      </c>
      <c r="E109" s="6"/>
    </row>
    <row r="110" spans="1:5" x14ac:dyDescent="0.25">
      <c r="A110" s="2">
        <v>2027</v>
      </c>
      <c r="B110" s="3" t="s">
        <v>2</v>
      </c>
      <c r="C110" s="4">
        <f>E108</f>
        <v>1791254.0900000026</v>
      </c>
      <c r="D110" s="4"/>
      <c r="E110" s="4">
        <f t="shared" ref="E110:E121" si="12">C110-D110</f>
        <v>1791254.0900000026</v>
      </c>
    </row>
    <row r="111" spans="1:5" x14ac:dyDescent="0.25">
      <c r="A111" s="2">
        <v>2027</v>
      </c>
      <c r="B111" s="3" t="s">
        <v>3</v>
      </c>
      <c r="C111" s="4">
        <f>E110</f>
        <v>1791254.0900000026</v>
      </c>
      <c r="D111" s="4"/>
      <c r="E111" s="4">
        <f t="shared" si="12"/>
        <v>1791254.0900000026</v>
      </c>
    </row>
    <row r="112" spans="1:5" x14ac:dyDescent="0.25">
      <c r="A112" s="2">
        <v>2027</v>
      </c>
      <c r="B112" s="3" t="s">
        <v>4</v>
      </c>
      <c r="C112" s="4">
        <f t="shared" ref="C112:C121" si="13">E111</f>
        <v>1791254.0900000026</v>
      </c>
      <c r="D112" s="4">
        <v>111953.38</v>
      </c>
      <c r="E112" s="4">
        <f t="shared" si="12"/>
        <v>1679300.7100000028</v>
      </c>
    </row>
    <row r="113" spans="1:5" x14ac:dyDescent="0.25">
      <c r="A113" s="2">
        <v>2027</v>
      </c>
      <c r="B113" s="3" t="s">
        <v>5</v>
      </c>
      <c r="C113" s="4">
        <f t="shared" si="13"/>
        <v>1679300.7100000028</v>
      </c>
      <c r="D113" s="4"/>
      <c r="E113" s="4">
        <f t="shared" si="12"/>
        <v>1679300.7100000028</v>
      </c>
    </row>
    <row r="114" spans="1:5" x14ac:dyDescent="0.25">
      <c r="A114" s="2">
        <v>2027</v>
      </c>
      <c r="B114" s="3" t="s">
        <v>6</v>
      </c>
      <c r="C114" s="4">
        <f t="shared" si="13"/>
        <v>1679300.7100000028</v>
      </c>
      <c r="D114" s="4"/>
      <c r="E114" s="4">
        <f t="shared" si="12"/>
        <v>1679300.7100000028</v>
      </c>
    </row>
    <row r="115" spans="1:5" x14ac:dyDescent="0.25">
      <c r="A115" s="2">
        <v>2027</v>
      </c>
      <c r="B115" s="3" t="s">
        <v>7</v>
      </c>
      <c r="C115" s="4">
        <f t="shared" si="13"/>
        <v>1679300.7100000028</v>
      </c>
      <c r="D115" s="4">
        <v>111953.38</v>
      </c>
      <c r="E115" s="4">
        <f t="shared" si="12"/>
        <v>1567347.3300000029</v>
      </c>
    </row>
    <row r="116" spans="1:5" x14ac:dyDescent="0.25">
      <c r="A116" s="2">
        <v>2027</v>
      </c>
      <c r="B116" s="3" t="s">
        <v>8</v>
      </c>
      <c r="C116" s="4">
        <f t="shared" si="13"/>
        <v>1567347.3300000029</v>
      </c>
      <c r="D116" s="4"/>
      <c r="E116" s="4">
        <f t="shared" si="12"/>
        <v>1567347.3300000029</v>
      </c>
    </row>
    <row r="117" spans="1:5" x14ac:dyDescent="0.25">
      <c r="A117" s="2">
        <v>2027</v>
      </c>
      <c r="B117" s="3" t="s">
        <v>9</v>
      </c>
      <c r="C117" s="4">
        <f t="shared" si="13"/>
        <v>1567347.3300000029</v>
      </c>
      <c r="D117" s="4"/>
      <c r="E117" s="4">
        <f t="shared" si="12"/>
        <v>1567347.3300000029</v>
      </c>
    </row>
    <row r="118" spans="1:5" x14ac:dyDescent="0.25">
      <c r="A118" s="2">
        <v>2027</v>
      </c>
      <c r="B118" s="3" t="s">
        <v>10</v>
      </c>
      <c r="C118" s="4">
        <f t="shared" si="13"/>
        <v>1567347.3300000029</v>
      </c>
      <c r="D118" s="4">
        <v>111953.38</v>
      </c>
      <c r="E118" s="4">
        <f t="shared" si="12"/>
        <v>1455393.950000003</v>
      </c>
    </row>
    <row r="119" spans="1:5" x14ac:dyDescent="0.25">
      <c r="A119" s="2">
        <v>2027</v>
      </c>
      <c r="B119" s="3" t="s">
        <v>11</v>
      </c>
      <c r="C119" s="4">
        <f t="shared" si="13"/>
        <v>1455393.950000003</v>
      </c>
      <c r="D119" s="4"/>
      <c r="E119" s="4">
        <f t="shared" si="12"/>
        <v>1455393.950000003</v>
      </c>
    </row>
    <row r="120" spans="1:5" x14ac:dyDescent="0.25">
      <c r="A120" s="2">
        <v>2027</v>
      </c>
      <c r="B120" s="3" t="s">
        <v>12</v>
      </c>
      <c r="C120" s="4">
        <f t="shared" si="13"/>
        <v>1455393.950000003</v>
      </c>
      <c r="D120" s="4"/>
      <c r="E120" s="4">
        <f t="shared" si="12"/>
        <v>1455393.950000003</v>
      </c>
    </row>
    <row r="121" spans="1:5" x14ac:dyDescent="0.25">
      <c r="A121" s="2">
        <v>2027</v>
      </c>
      <c r="B121" s="3" t="s">
        <v>13</v>
      </c>
      <c r="C121" s="4">
        <f t="shared" si="13"/>
        <v>1455393.950000003</v>
      </c>
      <c r="D121" s="4">
        <v>111953.38</v>
      </c>
      <c r="E121" s="4">
        <f t="shared" si="12"/>
        <v>1343440.5700000031</v>
      </c>
    </row>
    <row r="122" spans="1:5" x14ac:dyDescent="0.25">
      <c r="A122" s="20">
        <v>2027</v>
      </c>
      <c r="B122" s="21"/>
      <c r="C122" s="5"/>
      <c r="D122" s="6">
        <f>SUM(D110:D121)</f>
        <v>447813.52</v>
      </c>
      <c r="E122" s="6"/>
    </row>
    <row r="123" spans="1:5" x14ac:dyDescent="0.25">
      <c r="A123" s="2">
        <v>2028</v>
      </c>
      <c r="B123" s="3" t="s">
        <v>2</v>
      </c>
      <c r="C123" s="4">
        <f>E121</f>
        <v>1343440.5700000031</v>
      </c>
      <c r="D123" s="4"/>
      <c r="E123" s="4">
        <f t="shared" ref="E123:E134" si="14">C123-D123</f>
        <v>1343440.5700000031</v>
      </c>
    </row>
    <row r="124" spans="1:5" x14ac:dyDescent="0.25">
      <c r="A124" s="2">
        <v>2028</v>
      </c>
      <c r="B124" s="3" t="s">
        <v>3</v>
      </c>
      <c r="C124" s="4">
        <f>E123</f>
        <v>1343440.5700000031</v>
      </c>
      <c r="D124" s="4"/>
      <c r="E124" s="4">
        <f t="shared" si="14"/>
        <v>1343440.5700000031</v>
      </c>
    </row>
    <row r="125" spans="1:5" x14ac:dyDescent="0.25">
      <c r="A125" s="2">
        <v>2028</v>
      </c>
      <c r="B125" s="3" t="s">
        <v>4</v>
      </c>
      <c r="C125" s="4">
        <f t="shared" ref="C125:C134" si="15">E124</f>
        <v>1343440.5700000031</v>
      </c>
      <c r="D125" s="4">
        <v>111953.38</v>
      </c>
      <c r="E125" s="4">
        <f t="shared" si="14"/>
        <v>1231487.1900000032</v>
      </c>
    </row>
    <row r="126" spans="1:5" x14ac:dyDescent="0.25">
      <c r="A126" s="2">
        <v>2028</v>
      </c>
      <c r="B126" s="3" t="s">
        <v>5</v>
      </c>
      <c r="C126" s="4">
        <f t="shared" si="15"/>
        <v>1231487.1900000032</v>
      </c>
      <c r="D126" s="4"/>
      <c r="E126" s="4">
        <f t="shared" si="14"/>
        <v>1231487.1900000032</v>
      </c>
    </row>
    <row r="127" spans="1:5" x14ac:dyDescent="0.25">
      <c r="A127" s="2">
        <v>2028</v>
      </c>
      <c r="B127" s="3" t="s">
        <v>6</v>
      </c>
      <c r="C127" s="4">
        <f t="shared" si="15"/>
        <v>1231487.1900000032</v>
      </c>
      <c r="D127" s="4"/>
      <c r="E127" s="4">
        <f t="shared" si="14"/>
        <v>1231487.1900000032</v>
      </c>
    </row>
    <row r="128" spans="1:5" x14ac:dyDescent="0.25">
      <c r="A128" s="2">
        <v>2028</v>
      </c>
      <c r="B128" s="3" t="s">
        <v>7</v>
      </c>
      <c r="C128" s="4">
        <f t="shared" si="15"/>
        <v>1231487.1900000032</v>
      </c>
      <c r="D128" s="4">
        <v>111953.38</v>
      </c>
      <c r="E128" s="4">
        <f t="shared" si="14"/>
        <v>1119533.8100000033</v>
      </c>
    </row>
    <row r="129" spans="1:5" x14ac:dyDescent="0.25">
      <c r="A129" s="2">
        <v>2028</v>
      </c>
      <c r="B129" s="3" t="s">
        <v>8</v>
      </c>
      <c r="C129" s="4">
        <f t="shared" si="15"/>
        <v>1119533.8100000033</v>
      </c>
      <c r="D129" s="4"/>
      <c r="E129" s="4">
        <f t="shared" si="14"/>
        <v>1119533.8100000033</v>
      </c>
    </row>
    <row r="130" spans="1:5" x14ac:dyDescent="0.25">
      <c r="A130" s="2">
        <v>2028</v>
      </c>
      <c r="B130" s="3" t="s">
        <v>9</v>
      </c>
      <c r="C130" s="4">
        <f t="shared" si="15"/>
        <v>1119533.8100000033</v>
      </c>
      <c r="D130" s="4"/>
      <c r="E130" s="4">
        <f t="shared" si="14"/>
        <v>1119533.8100000033</v>
      </c>
    </row>
    <row r="131" spans="1:5" x14ac:dyDescent="0.25">
      <c r="A131" s="2">
        <v>2028</v>
      </c>
      <c r="B131" s="3" t="s">
        <v>10</v>
      </c>
      <c r="C131" s="4">
        <f t="shared" si="15"/>
        <v>1119533.8100000033</v>
      </c>
      <c r="D131" s="4">
        <v>111953.38</v>
      </c>
      <c r="E131" s="4">
        <f t="shared" si="14"/>
        <v>1007580.4300000033</v>
      </c>
    </row>
    <row r="132" spans="1:5" x14ac:dyDescent="0.25">
      <c r="A132" s="2">
        <v>2028</v>
      </c>
      <c r="B132" s="3" t="s">
        <v>11</v>
      </c>
      <c r="C132" s="4">
        <f t="shared" si="15"/>
        <v>1007580.4300000033</v>
      </c>
      <c r="D132" s="4"/>
      <c r="E132" s="4">
        <f t="shared" si="14"/>
        <v>1007580.4300000033</v>
      </c>
    </row>
    <row r="133" spans="1:5" x14ac:dyDescent="0.25">
      <c r="A133" s="2">
        <v>2028</v>
      </c>
      <c r="B133" s="3" t="s">
        <v>12</v>
      </c>
      <c r="C133" s="4">
        <f t="shared" si="15"/>
        <v>1007580.4300000033</v>
      </c>
      <c r="D133" s="4"/>
      <c r="E133" s="4">
        <f t="shared" si="14"/>
        <v>1007580.4300000033</v>
      </c>
    </row>
    <row r="134" spans="1:5" x14ac:dyDescent="0.25">
      <c r="A134" s="2">
        <v>2028</v>
      </c>
      <c r="B134" s="3" t="s">
        <v>13</v>
      </c>
      <c r="C134" s="4">
        <f t="shared" si="15"/>
        <v>1007580.4300000033</v>
      </c>
      <c r="D134" s="4">
        <v>111953.38</v>
      </c>
      <c r="E134" s="4">
        <f t="shared" si="14"/>
        <v>895627.05000000331</v>
      </c>
    </row>
    <row r="135" spans="1:5" x14ac:dyDescent="0.25">
      <c r="A135" s="20">
        <v>2028</v>
      </c>
      <c r="B135" s="21"/>
      <c r="C135" s="5"/>
      <c r="D135" s="6">
        <f>SUM(D123:D134)</f>
        <v>447813.52</v>
      </c>
      <c r="E135" s="6"/>
    </row>
    <row r="136" spans="1:5" x14ac:dyDescent="0.25">
      <c r="A136" s="2">
        <v>2029</v>
      </c>
      <c r="B136" s="3" t="s">
        <v>2</v>
      </c>
      <c r="C136" s="4">
        <f>E134</f>
        <v>895627.05000000331</v>
      </c>
      <c r="D136" s="4"/>
      <c r="E136" s="4">
        <f t="shared" ref="E136:E147" si="16">C136-D136</f>
        <v>895627.05000000331</v>
      </c>
    </row>
    <row r="137" spans="1:5" x14ac:dyDescent="0.25">
      <c r="A137" s="2">
        <v>2029</v>
      </c>
      <c r="B137" s="3" t="s">
        <v>3</v>
      </c>
      <c r="C137" s="4">
        <f>E136</f>
        <v>895627.05000000331</v>
      </c>
      <c r="D137" s="4"/>
      <c r="E137" s="4">
        <f t="shared" si="16"/>
        <v>895627.05000000331</v>
      </c>
    </row>
    <row r="138" spans="1:5" x14ac:dyDescent="0.25">
      <c r="A138" s="2">
        <v>2029</v>
      </c>
      <c r="B138" s="3" t="s">
        <v>4</v>
      </c>
      <c r="C138" s="4">
        <f t="shared" ref="C138:C147" si="17">E137</f>
        <v>895627.05000000331</v>
      </c>
      <c r="D138" s="4">
        <v>111953.38</v>
      </c>
      <c r="E138" s="4">
        <f t="shared" si="16"/>
        <v>783673.6700000033</v>
      </c>
    </row>
    <row r="139" spans="1:5" x14ac:dyDescent="0.25">
      <c r="A139" s="2">
        <v>2029</v>
      </c>
      <c r="B139" s="3" t="s">
        <v>5</v>
      </c>
      <c r="C139" s="4">
        <f t="shared" si="17"/>
        <v>783673.6700000033</v>
      </c>
      <c r="D139" s="4"/>
      <c r="E139" s="4">
        <f t="shared" si="16"/>
        <v>783673.6700000033</v>
      </c>
    </row>
    <row r="140" spans="1:5" x14ac:dyDescent="0.25">
      <c r="A140" s="2">
        <v>2029</v>
      </c>
      <c r="B140" s="3" t="s">
        <v>6</v>
      </c>
      <c r="C140" s="4">
        <f t="shared" si="17"/>
        <v>783673.6700000033</v>
      </c>
      <c r="D140" s="4"/>
      <c r="E140" s="4">
        <f t="shared" si="16"/>
        <v>783673.6700000033</v>
      </c>
    </row>
    <row r="141" spans="1:5" x14ac:dyDescent="0.25">
      <c r="A141" s="2">
        <v>2029</v>
      </c>
      <c r="B141" s="3" t="s">
        <v>7</v>
      </c>
      <c r="C141" s="4">
        <f t="shared" si="17"/>
        <v>783673.6700000033</v>
      </c>
      <c r="D141" s="4">
        <v>111953.38</v>
      </c>
      <c r="E141" s="4">
        <f t="shared" si="16"/>
        <v>671720.2900000033</v>
      </c>
    </row>
    <row r="142" spans="1:5" x14ac:dyDescent="0.25">
      <c r="A142" s="2">
        <v>2029</v>
      </c>
      <c r="B142" s="3" t="s">
        <v>8</v>
      </c>
      <c r="C142" s="4">
        <f t="shared" si="17"/>
        <v>671720.2900000033</v>
      </c>
      <c r="D142" s="4"/>
      <c r="E142" s="4">
        <f t="shared" si="16"/>
        <v>671720.2900000033</v>
      </c>
    </row>
    <row r="143" spans="1:5" x14ac:dyDescent="0.25">
      <c r="A143" s="2">
        <v>2029</v>
      </c>
      <c r="B143" s="3" t="s">
        <v>9</v>
      </c>
      <c r="C143" s="4">
        <f t="shared" si="17"/>
        <v>671720.2900000033</v>
      </c>
      <c r="D143" s="4"/>
      <c r="E143" s="4">
        <f t="shared" si="16"/>
        <v>671720.2900000033</v>
      </c>
    </row>
    <row r="144" spans="1:5" x14ac:dyDescent="0.25">
      <c r="A144" s="2">
        <v>2029</v>
      </c>
      <c r="B144" s="3" t="s">
        <v>10</v>
      </c>
      <c r="C144" s="4">
        <f t="shared" si="17"/>
        <v>671720.2900000033</v>
      </c>
      <c r="D144" s="4">
        <v>111953.38</v>
      </c>
      <c r="E144" s="4">
        <f t="shared" si="16"/>
        <v>559766.91000000329</v>
      </c>
    </row>
    <row r="145" spans="1:5" x14ac:dyDescent="0.25">
      <c r="A145" s="2">
        <v>2029</v>
      </c>
      <c r="B145" s="3" t="s">
        <v>11</v>
      </c>
      <c r="C145" s="4">
        <f t="shared" si="17"/>
        <v>559766.91000000329</v>
      </c>
      <c r="D145" s="4"/>
      <c r="E145" s="4">
        <f t="shared" si="16"/>
        <v>559766.91000000329</v>
      </c>
    </row>
    <row r="146" spans="1:5" x14ac:dyDescent="0.25">
      <c r="A146" s="2">
        <v>2029</v>
      </c>
      <c r="B146" s="3" t="s">
        <v>12</v>
      </c>
      <c r="C146" s="4">
        <f t="shared" si="17"/>
        <v>559766.91000000329</v>
      </c>
      <c r="D146" s="4"/>
      <c r="E146" s="4">
        <f t="shared" si="16"/>
        <v>559766.91000000329</v>
      </c>
    </row>
    <row r="147" spans="1:5" x14ac:dyDescent="0.25">
      <c r="A147" s="2">
        <v>2029</v>
      </c>
      <c r="B147" s="3" t="s">
        <v>13</v>
      </c>
      <c r="C147" s="4">
        <f t="shared" si="17"/>
        <v>559766.91000000329</v>
      </c>
      <c r="D147" s="4">
        <v>111953.38</v>
      </c>
      <c r="E147" s="4">
        <f t="shared" si="16"/>
        <v>447813.53000000329</v>
      </c>
    </row>
    <row r="148" spans="1:5" x14ac:dyDescent="0.25">
      <c r="A148" s="20">
        <v>2029</v>
      </c>
      <c r="B148" s="21"/>
      <c r="C148" s="5"/>
      <c r="D148" s="6">
        <f>SUM(D136:D147)</f>
        <v>447813.52</v>
      </c>
      <c r="E148" s="6"/>
    </row>
    <row r="149" spans="1:5" x14ac:dyDescent="0.25">
      <c r="A149" s="2">
        <v>2030</v>
      </c>
      <c r="B149" s="3" t="s">
        <v>2</v>
      </c>
      <c r="C149" s="4">
        <f>E147</f>
        <v>447813.53000000329</v>
      </c>
      <c r="D149" s="4"/>
      <c r="E149" s="4">
        <f t="shared" ref="E149:E160" si="18">C149-D149</f>
        <v>447813.53000000329</v>
      </c>
    </row>
    <row r="150" spans="1:5" x14ac:dyDescent="0.25">
      <c r="A150" s="2">
        <v>2030</v>
      </c>
      <c r="B150" s="3" t="s">
        <v>3</v>
      </c>
      <c r="C150" s="4">
        <f>E149</f>
        <v>447813.53000000329</v>
      </c>
      <c r="D150" s="4"/>
      <c r="E150" s="4">
        <f t="shared" si="18"/>
        <v>447813.53000000329</v>
      </c>
    </row>
    <row r="151" spans="1:5" x14ac:dyDescent="0.25">
      <c r="A151" s="2">
        <v>2030</v>
      </c>
      <c r="B151" s="3" t="s">
        <v>4</v>
      </c>
      <c r="C151" s="4">
        <f t="shared" ref="C151:C160" si="19">E150</f>
        <v>447813.53000000329</v>
      </c>
      <c r="D151" s="4">
        <v>111953.38</v>
      </c>
      <c r="E151" s="4">
        <f t="shared" si="18"/>
        <v>335860.15000000328</v>
      </c>
    </row>
    <row r="152" spans="1:5" x14ac:dyDescent="0.25">
      <c r="A152" s="2">
        <v>2030</v>
      </c>
      <c r="B152" s="3" t="s">
        <v>5</v>
      </c>
      <c r="C152" s="4">
        <f t="shared" si="19"/>
        <v>335860.15000000328</v>
      </c>
      <c r="D152" s="4"/>
      <c r="E152" s="4">
        <f t="shared" si="18"/>
        <v>335860.15000000328</v>
      </c>
    </row>
    <row r="153" spans="1:5" x14ac:dyDescent="0.25">
      <c r="A153" s="2">
        <v>2030</v>
      </c>
      <c r="B153" s="3" t="s">
        <v>6</v>
      </c>
      <c r="C153" s="4">
        <f t="shared" si="19"/>
        <v>335860.15000000328</v>
      </c>
      <c r="D153" s="4"/>
      <c r="E153" s="4">
        <f t="shared" si="18"/>
        <v>335860.15000000328</v>
      </c>
    </row>
    <row r="154" spans="1:5" x14ac:dyDescent="0.25">
      <c r="A154" s="2">
        <v>2030</v>
      </c>
      <c r="B154" s="3" t="s">
        <v>7</v>
      </c>
      <c r="C154" s="4">
        <f t="shared" si="19"/>
        <v>335860.15000000328</v>
      </c>
      <c r="D154" s="4">
        <v>111953.38</v>
      </c>
      <c r="E154" s="4">
        <f t="shared" si="18"/>
        <v>223906.77000000328</v>
      </c>
    </row>
    <row r="155" spans="1:5" x14ac:dyDescent="0.25">
      <c r="A155" s="2">
        <v>2030</v>
      </c>
      <c r="B155" s="3" t="s">
        <v>8</v>
      </c>
      <c r="C155" s="4">
        <f t="shared" si="19"/>
        <v>223906.77000000328</v>
      </c>
      <c r="D155" s="4"/>
      <c r="E155" s="4">
        <f t="shared" si="18"/>
        <v>223906.77000000328</v>
      </c>
    </row>
    <row r="156" spans="1:5" x14ac:dyDescent="0.25">
      <c r="A156" s="2">
        <v>2030</v>
      </c>
      <c r="B156" s="3" t="s">
        <v>9</v>
      </c>
      <c r="C156" s="4">
        <f t="shared" si="19"/>
        <v>223906.77000000328</v>
      </c>
      <c r="D156" s="4"/>
      <c r="E156" s="4">
        <f t="shared" si="18"/>
        <v>223906.77000000328</v>
      </c>
    </row>
    <row r="157" spans="1:5" x14ac:dyDescent="0.25">
      <c r="A157" s="2">
        <v>2030</v>
      </c>
      <c r="B157" s="3" t="s">
        <v>10</v>
      </c>
      <c r="C157" s="4">
        <f t="shared" si="19"/>
        <v>223906.77000000328</v>
      </c>
      <c r="D157" s="4">
        <v>111953.38</v>
      </c>
      <c r="E157" s="4">
        <f t="shared" si="18"/>
        <v>111953.39000000327</v>
      </c>
    </row>
    <row r="158" spans="1:5" x14ac:dyDescent="0.25">
      <c r="A158" s="2">
        <v>2030</v>
      </c>
      <c r="B158" s="3" t="s">
        <v>11</v>
      </c>
      <c r="C158" s="4">
        <f t="shared" si="19"/>
        <v>111953.39000000327</v>
      </c>
      <c r="D158" s="4"/>
      <c r="E158" s="4">
        <f t="shared" si="18"/>
        <v>111953.39000000327</v>
      </c>
    </row>
    <row r="159" spans="1:5" x14ac:dyDescent="0.25">
      <c r="A159" s="2">
        <v>2030</v>
      </c>
      <c r="B159" s="3" t="s">
        <v>12</v>
      </c>
      <c r="C159" s="4">
        <f t="shared" si="19"/>
        <v>111953.39000000327</v>
      </c>
      <c r="D159" s="4"/>
      <c r="E159" s="4">
        <f t="shared" si="18"/>
        <v>111953.39000000327</v>
      </c>
    </row>
    <row r="160" spans="1:5" x14ac:dyDescent="0.25">
      <c r="A160" s="12">
        <v>2030</v>
      </c>
      <c r="B160" s="13" t="s">
        <v>13</v>
      </c>
      <c r="C160" s="4">
        <f t="shared" si="19"/>
        <v>111953.39000000327</v>
      </c>
      <c r="D160" s="14">
        <v>111953.39</v>
      </c>
      <c r="E160" s="4">
        <f t="shared" si="18"/>
        <v>3.2741809263825417E-9</v>
      </c>
    </row>
    <row r="161" spans="1:5" x14ac:dyDescent="0.25">
      <c r="A161" s="19">
        <v>2030</v>
      </c>
      <c r="B161" s="19"/>
      <c r="C161" s="15"/>
      <c r="D161" s="6">
        <f>SUM(D149:D160)</f>
        <v>447813.53</v>
      </c>
      <c r="E161" s="16"/>
    </row>
    <row r="162" spans="1:5" s="11" customFormat="1" x14ac:dyDescent="0.25">
      <c r="A162" s="8"/>
      <c r="B162" s="8"/>
      <c r="C162" s="9"/>
      <c r="D162" s="10">
        <f>D161+D148+D135+D122+D109+D96+D83+D70+D57+D44+D31+D18</f>
        <v>4230321.6900000004</v>
      </c>
      <c r="E162" s="10"/>
    </row>
    <row r="163" spans="1:5" s="11" customFormat="1" x14ac:dyDescent="0.25">
      <c r="A163" s="8"/>
      <c r="B163" s="8"/>
      <c r="C163" s="9"/>
      <c r="D163" s="10"/>
      <c r="E163" s="10"/>
    </row>
    <row r="164" spans="1:5" s="11" customFormat="1" x14ac:dyDescent="0.25">
      <c r="A164" s="8"/>
      <c r="B164" s="8"/>
      <c r="C164" s="9"/>
      <c r="D164" s="10"/>
      <c r="E164" s="10"/>
    </row>
  </sheetData>
  <autoFilter ref="A5:E164"/>
  <mergeCells count="13">
    <mergeCell ref="A3:E3"/>
    <mergeCell ref="A161:B161"/>
    <mergeCell ref="A18:B18"/>
    <mergeCell ref="A31:B31"/>
    <mergeCell ref="A44:B44"/>
    <mergeCell ref="A57:B57"/>
    <mergeCell ref="A70:B70"/>
    <mergeCell ref="A83:B83"/>
    <mergeCell ref="A96:B96"/>
    <mergeCell ref="A109:B109"/>
    <mergeCell ref="A122:B122"/>
    <mergeCell ref="A135:B135"/>
    <mergeCell ref="A148:B14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&amp;F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kredyt 2019</vt:lpstr>
      <vt:lpstr>'kredyt 2019'!Tytuły_wydruku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amortyzacja</dc:subject>
  <dc:creator>http://www.curulis.pl</dc:creator>
  <cp:keywords>wpf, curulis, wieloletnia prognoza finansowa, wpf asystent</cp:keywords>
  <cp:lastModifiedBy>Elżbieta Ochał</cp:lastModifiedBy>
  <cp:lastPrinted>2019-05-21T08:38:26Z</cp:lastPrinted>
  <dcterms:created xsi:type="dcterms:W3CDTF">2012-10-26T13:06:33Z</dcterms:created>
  <dcterms:modified xsi:type="dcterms:W3CDTF">2019-07-19T08:30:38Z</dcterms:modified>
</cp:coreProperties>
</file>